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375" windowHeight="4965" tabRatio="601" activeTab="0"/>
  </bookViews>
  <sheets>
    <sheet name="Q2-2012 giai trinh " sheetId="1" r:id="rId1"/>
    <sheet name="Sheet9" sheetId="2" r:id="rId2"/>
    <sheet name="Sheet10" sheetId="3" r:id="rId3"/>
    <sheet name="Sheet11" sheetId="4" r:id="rId4"/>
    <sheet name="Sheet12" sheetId="5" r:id="rId5"/>
    <sheet name="Sheet13" sheetId="6" r:id="rId6"/>
    <sheet name="Sheet14" sheetId="7" r:id="rId7"/>
    <sheet name="Sheet15" sheetId="8" r:id="rId8"/>
    <sheet name="Sheet16" sheetId="9" r:id="rId9"/>
  </sheets>
  <definedNames/>
  <calcPr fullCalcOnLoad="1"/>
</workbook>
</file>

<file path=xl/sharedStrings.xml><?xml version="1.0" encoding="utf-8"?>
<sst xmlns="http://schemas.openxmlformats.org/spreadsheetml/2006/main" count="50" uniqueCount="50">
  <si>
    <t>01</t>
  </si>
  <si>
    <t>VI.25</t>
  </si>
  <si>
    <t>VI.27</t>
  </si>
  <si>
    <t>VI.26</t>
  </si>
  <si>
    <t>VI.28</t>
  </si>
  <si>
    <t>VI.30</t>
  </si>
  <si>
    <t>CÔNG TY CỔ PHẦN BỘT GIẶT NET</t>
  </si>
  <si>
    <t>Đường số 8 - Khu công nghiệp Biên Hoà I -</t>
  </si>
  <si>
    <t>Phường An Bình - Biên Hoà - Đồng Nai</t>
  </si>
  <si>
    <t>Chỉ tiêu</t>
  </si>
  <si>
    <t>số</t>
  </si>
  <si>
    <t>Chênh lệch</t>
  </si>
  <si>
    <t>STT</t>
  </si>
  <si>
    <t>5=3-4</t>
  </si>
  <si>
    <t>Doanh thu bán hàng và cung cấp dịch vụ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</si>
  <si>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</si>
  <si>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</si>
  <si>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</si>
  <si>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</si>
  <si>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</si>
  <si>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</si>
  <si>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</si>
  <si>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</si>
  <si>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 xml:space="preserve">Lợi nhuận khác </t>
  </si>
  <si>
    <t xml:space="preserve">Chi phí thuế TNDN hiện hành </t>
  </si>
  <si>
    <t>Tổng lợi nhuận kế toán trước thuế</t>
  </si>
  <si>
    <t>Lợi nhuận sau thuế thu nhập doanh nghiệp</t>
  </si>
  <si>
    <t>Lợi nhuận gộp về bán hàng và cung cấp dịch vụ</t>
  </si>
  <si>
    <t>Đơn vị tính :  VND</t>
  </si>
  <si>
    <t xml:space="preserve">          Công ty giải trình như sau:</t>
  </si>
  <si>
    <t>Giải trình:</t>
  </si>
  <si>
    <t>6=5/4 (%)</t>
  </si>
  <si>
    <t>GIÁM ĐỐC ĐIỀU HÀNH</t>
  </si>
  <si>
    <t>PHẠM QUANG HOÀ</t>
  </si>
  <si>
    <t>GIẢI TRÌNH BIẾN ĐỘNG KẾT QUẢ KINH DOANH QUÝ II NĂM 2012</t>
  </si>
  <si>
    <t>Quý II -năm 2011</t>
  </si>
  <si>
    <t>Quý II -năm 2012</t>
  </si>
  <si>
    <t>7.831.459.752 đồng, tỷ lệ giảm 39,35% so với Quý II-2011 (biến động trên 10%).</t>
  </si>
  <si>
    <t xml:space="preserve">  Do Doanh thu bán hàng tăng 49,787 tỷ đồng do sản lượng tiêu thụ Quý II tăng, tương ứng giá vốn tăng 51,779 tỷ làm </t>
  </si>
  <si>
    <t>cho lợi nhuận gộp giảm 1,991 tỷ đồng.</t>
  </si>
  <si>
    <t xml:space="preserve">  Do Doanh thu Hoạt động Tài chính tăng 595 triệu đồng , tương ứng chi phí Hoạt động Tài chính giảm 199 triệu đồng </t>
  </si>
  <si>
    <t>làm cho lợi nhuận tăng 794 triệu đồng.</t>
  </si>
  <si>
    <t xml:space="preserve">  Do Chi phí bán hàng tăng 6,241 tỷ đồng , chi phí quản lý doanh nghiệp giảm 571 triệu đồng , làm cho lợi nhuận giảm</t>
  </si>
  <si>
    <t xml:space="preserve">        Tổng hợp 4 yếu tố trên dẫn đến lợi nhuận trước thuế giảm 7,238 tỷ đồng.</t>
  </si>
  <si>
    <t>Biên Hoà, ngày 17 tháng 07 Năm 2012</t>
  </si>
  <si>
    <t xml:space="preserve">  Do Thu nhập khác giảm 299 triệu đồng ,tương ứng chi phí khác tăng 70 triệu đồng làm cho lợi nhuận giảm 370 triệu đồng. </t>
  </si>
  <si>
    <t>5,670 tỷ đồng.</t>
  </si>
  <si>
    <t>Kính gởi:  Ủy Ban chứng khoán Nhà nước</t>
  </si>
  <si>
    <t xml:space="preserve">                                                                   Sở giao dịch chứng khoán Hà Nội</t>
  </si>
  <si>
    <t xml:space="preserve">           Theo kết quả hoạt động kinh doanh Quý II-2012, lợi nhuận sau thuế của Công ty Cổ phần Bột giặt NET giảm </t>
  </si>
</sst>
</file>

<file path=xl/styles.xml><?xml version="1.0" encoding="utf-8"?>
<styleSheet xmlns="http://schemas.openxmlformats.org/spreadsheetml/2006/main">
  <numFmts count="40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%"/>
    <numFmt numFmtId="193" formatCode="0.00_);\(0.00\)"/>
    <numFmt numFmtId="194" formatCode="#,##0.0"/>
    <numFmt numFmtId="195" formatCode="#,##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/>
    </xf>
    <xf numFmtId="37" fontId="15" fillId="0" borderId="3" xfId="0" applyNumberFormat="1" applyFont="1" applyBorder="1" applyAlignment="1">
      <alignment/>
    </xf>
    <xf numFmtId="193" fontId="14" fillId="0" borderId="3" xfId="21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7" fontId="14" fillId="0" borderId="2" xfId="0" applyNumberFormat="1" applyFont="1" applyBorder="1" applyAlignment="1">
      <alignment/>
    </xf>
    <xf numFmtId="37" fontId="14" fillId="0" borderId="3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3" fontId="14" fillId="0" borderId="2" xfId="20" applyNumberFormat="1" applyFont="1" applyBorder="1" applyAlignment="1">
      <alignment/>
    </xf>
    <xf numFmtId="37" fontId="14" fillId="0" borderId="2" xfId="2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7" fontId="14" fillId="0" borderId="1" xfId="0" applyNumberFormat="1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193" fontId="15" fillId="0" borderId="3" xfId="21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0" fontId="17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round((d32*15%);0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workbookViewId="0" topLeftCell="A1">
      <selection activeCell="G28" sqref="G28"/>
    </sheetView>
  </sheetViews>
  <sheetFormatPr defaultColWidth="9.140625" defaultRowHeight="12.75"/>
  <cols>
    <col min="1" max="1" width="4.28125" style="2" customWidth="1"/>
    <col min="2" max="2" width="39.00390625" style="2" customWidth="1"/>
    <col min="3" max="3" width="4.28125" style="2" hidden="1" customWidth="1"/>
    <col min="4" max="4" width="7.00390625" style="2" hidden="1" customWidth="1"/>
    <col min="5" max="5" width="13.00390625" style="2" customWidth="1"/>
    <col min="6" max="7" width="13.7109375" style="2" customWidth="1"/>
    <col min="8" max="9" width="9.140625" style="2" customWidth="1"/>
    <col min="10" max="10" width="13.421875" style="2" bestFit="1" customWidth="1"/>
    <col min="11" max="16384" width="9.140625" style="2" customWidth="1"/>
  </cols>
  <sheetData>
    <row r="1" spans="1:6" ht="17.25" customHeight="1">
      <c r="A1" s="22" t="s">
        <v>6</v>
      </c>
      <c r="B1" s="22"/>
      <c r="E1" s="4"/>
      <c r="F1" s="3"/>
    </row>
    <row r="2" spans="1:4" ht="17.25" customHeight="1">
      <c r="A2" s="1" t="s">
        <v>7</v>
      </c>
      <c r="B2" s="1"/>
      <c r="D2" s="5"/>
    </row>
    <row r="3" spans="1:2" ht="17.25" customHeight="1">
      <c r="A3" s="1" t="s">
        <v>8</v>
      </c>
      <c r="B3" s="1"/>
    </row>
    <row r="4" ht="11.25" customHeight="1"/>
    <row r="5" spans="1:8" ht="24" customHeight="1">
      <c r="A5" s="54" t="s">
        <v>34</v>
      </c>
      <c r="B5" s="54"/>
      <c r="C5" s="54"/>
      <c r="D5" s="54"/>
      <c r="E5" s="54"/>
      <c r="F5" s="54"/>
      <c r="G5" s="54"/>
      <c r="H5" s="54"/>
    </row>
    <row r="6" spans="1:8" ht="21.75" customHeight="1">
      <c r="A6" s="60" t="s">
        <v>47</v>
      </c>
      <c r="B6" s="60"/>
      <c r="C6" s="60"/>
      <c r="D6" s="60"/>
      <c r="E6" s="60"/>
      <c r="F6" s="60"/>
      <c r="G6" s="60"/>
      <c r="H6" s="60"/>
    </row>
    <row r="7" spans="1:8" ht="21.75" customHeight="1">
      <c r="A7" s="53" t="s">
        <v>48</v>
      </c>
      <c r="B7" s="53"/>
      <c r="C7" s="53"/>
      <c r="D7" s="53"/>
      <c r="E7" s="53"/>
      <c r="F7" s="53"/>
      <c r="G7" s="53"/>
      <c r="H7" s="53"/>
    </row>
    <row r="8" spans="2:6" ht="11.25" customHeight="1">
      <c r="B8" s="55"/>
      <c r="C8" s="56"/>
      <c r="D8" s="56"/>
      <c r="E8" s="56"/>
      <c r="F8" s="56"/>
    </row>
    <row r="9" spans="2:6" ht="17.25" customHeight="1">
      <c r="B9" s="47" t="s">
        <v>49</v>
      </c>
      <c r="C9" s="24"/>
      <c r="D9" s="24"/>
      <c r="E9" s="24"/>
      <c r="F9" s="24"/>
    </row>
    <row r="10" spans="2:6" ht="17.25" customHeight="1">
      <c r="B10" s="47" t="s">
        <v>37</v>
      </c>
      <c r="C10" s="24"/>
      <c r="D10" s="24"/>
      <c r="E10" s="24"/>
      <c r="F10" s="24"/>
    </row>
    <row r="11" spans="2:6" ht="16.5" customHeight="1">
      <c r="B11" s="49" t="s">
        <v>29</v>
      </c>
      <c r="C11" s="24"/>
      <c r="D11" s="24"/>
      <c r="E11" s="24"/>
      <c r="F11" s="24"/>
    </row>
    <row r="12" spans="5:7" ht="15">
      <c r="E12" s="21"/>
      <c r="F12" s="45"/>
      <c r="G12" s="46" t="s">
        <v>28</v>
      </c>
    </row>
    <row r="13" spans="1:8" ht="18.75" customHeight="1">
      <c r="A13" s="27" t="s">
        <v>12</v>
      </c>
      <c r="B13" s="25" t="s">
        <v>9</v>
      </c>
      <c r="C13" s="26" t="s">
        <v>10</v>
      </c>
      <c r="D13" s="27"/>
      <c r="E13" s="28" t="s">
        <v>36</v>
      </c>
      <c r="F13" s="28" t="s">
        <v>35</v>
      </c>
      <c r="G13" s="57" t="s">
        <v>11</v>
      </c>
      <c r="H13" s="58"/>
    </row>
    <row r="14" spans="1:8" ht="13.5" customHeight="1">
      <c r="A14" s="41">
        <v>1</v>
      </c>
      <c r="B14" s="42">
        <v>2</v>
      </c>
      <c r="C14" s="43">
        <v>2</v>
      </c>
      <c r="D14" s="43">
        <v>3</v>
      </c>
      <c r="E14" s="42">
        <v>3</v>
      </c>
      <c r="F14" s="43">
        <v>4</v>
      </c>
      <c r="G14" s="41" t="s">
        <v>13</v>
      </c>
      <c r="H14" s="41" t="s">
        <v>31</v>
      </c>
    </row>
    <row r="15" spans="1:10" ht="16.5" customHeight="1">
      <c r="A15" s="52">
        <v>1</v>
      </c>
      <c r="B15" s="12" t="s">
        <v>14</v>
      </c>
      <c r="C15" s="7" t="s">
        <v>0</v>
      </c>
      <c r="D15" s="8" t="s">
        <v>1</v>
      </c>
      <c r="E15" s="29">
        <v>180658802035</v>
      </c>
      <c r="F15" s="30">
        <v>130870898725</v>
      </c>
      <c r="G15" s="30">
        <f aca="true" t="shared" si="0" ref="G15:G28">E15-F15</f>
        <v>49787903310</v>
      </c>
      <c r="H15" s="31">
        <f aca="true" t="shared" si="1" ref="H15:H23">G15/F15*100</f>
        <v>38.04352518020045</v>
      </c>
      <c r="J15" s="9"/>
    </row>
    <row r="16" spans="1:8" ht="16.5" customHeight="1">
      <c r="A16" s="52">
        <v>2</v>
      </c>
      <c r="B16" s="12" t="s">
        <v>15</v>
      </c>
      <c r="C16" s="10">
        <v>11</v>
      </c>
      <c r="D16" s="8" t="s">
        <v>2</v>
      </c>
      <c r="E16" s="32">
        <v>147422677877</v>
      </c>
      <c r="F16" s="33">
        <v>95642954971</v>
      </c>
      <c r="G16" s="34">
        <f t="shared" si="0"/>
        <v>51779722906</v>
      </c>
      <c r="H16" s="31">
        <f t="shared" si="1"/>
        <v>54.13856454111041</v>
      </c>
    </row>
    <row r="17" spans="1:8" ht="16.5" customHeight="1">
      <c r="A17" s="52">
        <v>3</v>
      </c>
      <c r="B17" s="12" t="s">
        <v>27</v>
      </c>
      <c r="C17" s="11">
        <v>20</v>
      </c>
      <c r="D17" s="8"/>
      <c r="E17" s="35">
        <f>E15-E16</f>
        <v>33236124158</v>
      </c>
      <c r="F17" s="35">
        <f>F15-F16</f>
        <v>35227943754</v>
      </c>
      <c r="G17" s="30">
        <f t="shared" si="0"/>
        <v>-1991819596</v>
      </c>
      <c r="H17" s="31">
        <f t="shared" si="1"/>
        <v>-5.654089860904347</v>
      </c>
    </row>
    <row r="18" spans="1:8" ht="16.5" customHeight="1">
      <c r="A18" s="52">
        <v>4</v>
      </c>
      <c r="B18" s="12" t="s">
        <v>16</v>
      </c>
      <c r="C18" s="11">
        <v>21</v>
      </c>
      <c r="D18" s="8" t="s">
        <v>3</v>
      </c>
      <c r="E18" s="35">
        <v>3845312206</v>
      </c>
      <c r="F18" s="36">
        <v>3250295102</v>
      </c>
      <c r="G18" s="30">
        <f t="shared" si="0"/>
        <v>595017104</v>
      </c>
      <c r="H18" s="31">
        <f t="shared" si="1"/>
        <v>18.30655633803432</v>
      </c>
    </row>
    <row r="19" spans="1:8" ht="16.5" customHeight="1">
      <c r="A19" s="52">
        <v>5</v>
      </c>
      <c r="B19" s="12" t="s">
        <v>17</v>
      </c>
      <c r="C19" s="11">
        <v>22</v>
      </c>
      <c r="D19" s="8" t="s">
        <v>4</v>
      </c>
      <c r="E19" s="32">
        <v>17203585</v>
      </c>
      <c r="F19" s="33">
        <v>216912987</v>
      </c>
      <c r="G19" s="34">
        <f t="shared" si="0"/>
        <v>-199709402</v>
      </c>
      <c r="H19" s="31">
        <f t="shared" si="1"/>
        <v>-92.06890042042527</v>
      </c>
    </row>
    <row r="20" spans="1:8" ht="16.5" customHeight="1">
      <c r="A20" s="52">
        <v>6</v>
      </c>
      <c r="B20" s="12" t="s">
        <v>18</v>
      </c>
      <c r="C20" s="10">
        <v>24</v>
      </c>
      <c r="D20" s="8"/>
      <c r="E20" s="32">
        <v>19638942864</v>
      </c>
      <c r="F20" s="33">
        <v>13397453157</v>
      </c>
      <c r="G20" s="34">
        <f t="shared" si="0"/>
        <v>6241489707</v>
      </c>
      <c r="H20" s="31">
        <f t="shared" si="1"/>
        <v>46.587135882157575</v>
      </c>
    </row>
    <row r="21" spans="1:8" ht="16.5" customHeight="1">
      <c r="A21" s="52">
        <v>7</v>
      </c>
      <c r="B21" s="12" t="s">
        <v>19</v>
      </c>
      <c r="C21" s="10">
        <v>25</v>
      </c>
      <c r="D21" s="8"/>
      <c r="E21" s="32">
        <v>3532554124</v>
      </c>
      <c r="F21" s="33">
        <v>4103831382</v>
      </c>
      <c r="G21" s="34">
        <f t="shared" si="0"/>
        <v>-571277258</v>
      </c>
      <c r="H21" s="31">
        <f t="shared" si="1"/>
        <v>-13.92058310450339</v>
      </c>
    </row>
    <row r="22" spans="1:8" ht="16.5" customHeight="1">
      <c r="A22" s="52">
        <v>8</v>
      </c>
      <c r="B22" s="12" t="s">
        <v>20</v>
      </c>
      <c r="C22" s="11">
        <v>30</v>
      </c>
      <c r="D22" s="8"/>
      <c r="E22" s="35">
        <f>E17+E18-E19-E20-E21</f>
        <v>13892735791</v>
      </c>
      <c r="F22" s="35">
        <f>F17+F18-F19-F20-F21</f>
        <v>20760041330</v>
      </c>
      <c r="G22" s="30">
        <f t="shared" si="0"/>
        <v>-6867305539</v>
      </c>
      <c r="H22" s="31">
        <f t="shared" si="1"/>
        <v>-33.07944059377265</v>
      </c>
    </row>
    <row r="23" spans="1:8" ht="16.5" customHeight="1">
      <c r="A23" s="52">
        <v>9</v>
      </c>
      <c r="B23" s="12" t="s">
        <v>21</v>
      </c>
      <c r="C23" s="10">
        <v>31</v>
      </c>
      <c r="D23" s="8"/>
      <c r="E23" s="35">
        <v>7230000</v>
      </c>
      <c r="F23" s="36">
        <v>307153667</v>
      </c>
      <c r="G23" s="30">
        <f t="shared" si="0"/>
        <v>-299923667</v>
      </c>
      <c r="H23" s="31">
        <f t="shared" si="1"/>
        <v>-97.64612935583152</v>
      </c>
    </row>
    <row r="24" spans="1:8" ht="16.5" customHeight="1">
      <c r="A24" s="52">
        <v>10</v>
      </c>
      <c r="B24" s="12" t="s">
        <v>22</v>
      </c>
      <c r="C24" s="10">
        <v>32</v>
      </c>
      <c r="D24" s="8"/>
      <c r="E24" s="32">
        <v>70788000</v>
      </c>
      <c r="F24" s="33">
        <v>0</v>
      </c>
      <c r="G24" s="34">
        <f t="shared" si="0"/>
        <v>70788000</v>
      </c>
      <c r="H24" s="31"/>
    </row>
    <row r="25" spans="1:8" ht="16.5" customHeight="1">
      <c r="A25" s="52">
        <v>11</v>
      </c>
      <c r="B25" s="12" t="s">
        <v>23</v>
      </c>
      <c r="C25" s="11">
        <v>40</v>
      </c>
      <c r="D25" s="8"/>
      <c r="E25" s="35">
        <f>E23-E24</f>
        <v>-63558000</v>
      </c>
      <c r="F25" s="35">
        <f>F23-F24</f>
        <v>307153667</v>
      </c>
      <c r="G25" s="30">
        <f t="shared" si="0"/>
        <v>-370711667</v>
      </c>
      <c r="H25" s="31">
        <f>G25/F25*100</f>
        <v>-120.69257405284372</v>
      </c>
    </row>
    <row r="26" spans="1:8" ht="16.5" customHeight="1">
      <c r="A26" s="52">
        <v>12</v>
      </c>
      <c r="B26" s="12" t="s">
        <v>25</v>
      </c>
      <c r="C26" s="11">
        <v>50</v>
      </c>
      <c r="D26" s="8"/>
      <c r="E26" s="35">
        <f>E22+E25</f>
        <v>13829177791</v>
      </c>
      <c r="F26" s="35">
        <f>F22+F25</f>
        <v>21067194997</v>
      </c>
      <c r="G26" s="30">
        <f t="shared" si="0"/>
        <v>-7238017206</v>
      </c>
      <c r="H26" s="31">
        <f>G26/F26*100</f>
        <v>-34.3568149771752</v>
      </c>
    </row>
    <row r="27" spans="1:8" ht="16.5" customHeight="1">
      <c r="A27" s="52">
        <v>13</v>
      </c>
      <c r="B27" s="12" t="s">
        <v>24</v>
      </c>
      <c r="C27" s="10">
        <v>51</v>
      </c>
      <c r="D27" s="8" t="s">
        <v>5</v>
      </c>
      <c r="E27" s="37">
        <v>1757560260</v>
      </c>
      <c r="F27" s="38">
        <v>1164117714</v>
      </c>
      <c r="G27" s="34">
        <f t="shared" si="0"/>
        <v>593442546</v>
      </c>
      <c r="H27" s="31">
        <f>G27/F27*100</f>
        <v>50.97788126261602</v>
      </c>
    </row>
    <row r="28" spans="1:8" ht="16.5" customHeight="1">
      <c r="A28" s="52">
        <v>14</v>
      </c>
      <c r="B28" s="12" t="s">
        <v>26</v>
      </c>
      <c r="C28" s="11">
        <v>60</v>
      </c>
      <c r="D28" s="13"/>
      <c r="E28" s="35">
        <f>E26-E27</f>
        <v>12071617531</v>
      </c>
      <c r="F28" s="35">
        <f>F26-F27</f>
        <v>19903077283</v>
      </c>
      <c r="G28" s="30">
        <f t="shared" si="0"/>
        <v>-7831459752</v>
      </c>
      <c r="H28" s="50">
        <f>G28/F28*100</f>
        <v>-39.347984438010286</v>
      </c>
    </row>
    <row r="29" spans="1:8" ht="6.75" customHeight="1">
      <c r="A29" s="6"/>
      <c r="B29" s="14"/>
      <c r="C29" s="15"/>
      <c r="D29" s="16"/>
      <c r="E29" s="39"/>
      <c r="F29" s="39"/>
      <c r="G29" s="40"/>
      <c r="H29" s="40"/>
    </row>
    <row r="30" spans="2:7" ht="18" customHeight="1">
      <c r="B30" s="48" t="s">
        <v>30</v>
      </c>
      <c r="D30" s="9"/>
      <c r="E30" s="9"/>
      <c r="F30" s="9"/>
      <c r="G30" s="9"/>
    </row>
    <row r="31" spans="1:7" ht="18" customHeight="1">
      <c r="A31" s="44">
        <v>1</v>
      </c>
      <c r="B31" s="2" t="s">
        <v>38</v>
      </c>
      <c r="D31" s="9"/>
      <c r="E31" s="17"/>
      <c r="F31" s="9"/>
      <c r="G31" s="9"/>
    </row>
    <row r="32" spans="2:7" ht="18" customHeight="1">
      <c r="B32" s="2" t="s">
        <v>39</v>
      </c>
      <c r="C32" s="18"/>
      <c r="D32" s="9"/>
      <c r="E32" s="19"/>
      <c r="F32" s="9"/>
      <c r="G32" s="9"/>
    </row>
    <row r="33" spans="1:6" ht="18" customHeight="1">
      <c r="A33" s="44">
        <v>2</v>
      </c>
      <c r="B33" s="2" t="s">
        <v>40</v>
      </c>
      <c r="D33" s="9"/>
      <c r="E33" s="9"/>
      <c r="F33" s="9"/>
    </row>
    <row r="34" spans="1:6" ht="18" customHeight="1">
      <c r="A34" s="44"/>
      <c r="B34" s="2" t="s">
        <v>41</v>
      </c>
      <c r="D34" s="9"/>
      <c r="E34" s="9"/>
      <c r="F34" s="9"/>
    </row>
    <row r="35" spans="1:7" ht="18" customHeight="1">
      <c r="A35" s="44">
        <v>3</v>
      </c>
      <c r="B35" s="2" t="s">
        <v>42</v>
      </c>
      <c r="D35" s="9"/>
      <c r="E35" s="23"/>
      <c r="F35" s="9"/>
      <c r="G35" s="23"/>
    </row>
    <row r="36" spans="1:6" ht="18" customHeight="1">
      <c r="A36" s="44"/>
      <c r="B36" s="2" t="s">
        <v>46</v>
      </c>
      <c r="D36" s="9"/>
      <c r="E36" s="23"/>
      <c r="F36" s="9"/>
    </row>
    <row r="37" spans="1:6" ht="18" customHeight="1">
      <c r="A37" s="44">
        <v>4</v>
      </c>
      <c r="B37" s="2" t="s">
        <v>45</v>
      </c>
      <c r="D37" s="9"/>
      <c r="E37" s="9"/>
      <c r="F37" s="9"/>
    </row>
    <row r="38" spans="2:6" ht="18" customHeight="1">
      <c r="B38" s="2" t="s">
        <v>43</v>
      </c>
      <c r="D38" s="9"/>
      <c r="E38" s="9"/>
      <c r="F38" s="9"/>
    </row>
    <row r="39" ht="9" customHeight="1"/>
    <row r="40" spans="2:6" ht="15.75" customHeight="1">
      <c r="B40" s="20"/>
      <c r="C40" s="3"/>
      <c r="D40" s="3"/>
      <c r="E40" s="18"/>
      <c r="F40" s="51" t="s">
        <v>44</v>
      </c>
    </row>
    <row r="41" spans="6:7" ht="18.75" customHeight="1">
      <c r="F41" s="59" t="s">
        <v>32</v>
      </c>
      <c r="G41" s="59"/>
    </row>
    <row r="48" spans="6:7" ht="12.75">
      <c r="F48" s="59" t="s">
        <v>33</v>
      </c>
      <c r="G48" s="59"/>
    </row>
  </sheetData>
  <mergeCells count="6">
    <mergeCell ref="G13:H13"/>
    <mergeCell ref="A5:H5"/>
    <mergeCell ref="F41:G41"/>
    <mergeCell ref="F48:G48"/>
    <mergeCell ref="B8:F8"/>
    <mergeCell ref="A6:H6"/>
  </mergeCells>
  <hyperlinks>
    <hyperlink ref="F27" r:id="rId1" display="=@round((d32*15%);0)"/>
  </hyperlinks>
  <printOptions/>
  <pageMargins left="0.71" right="0" top="0.5118110236220472" bottom="0.5905511811023623" header="0.35433070866141736" footer="0.5118110236220472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(Thailand)</dc:creator>
  <cp:keywords/>
  <dc:description/>
  <cp:lastModifiedBy>Thanh An</cp:lastModifiedBy>
  <cp:lastPrinted>2012-07-17T06:20:18Z</cp:lastPrinted>
  <dcterms:created xsi:type="dcterms:W3CDTF">1999-05-05T14:51:06Z</dcterms:created>
  <dcterms:modified xsi:type="dcterms:W3CDTF">2012-07-18T06:38:14Z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